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NVIGROUP\Documents\Bussines\Envigroup\Semináře\A - Dokumenty pro PE\D\"/>
    </mc:Choice>
  </mc:AlternateContent>
  <xr:revisionPtr revIDLastSave="0" documentId="13_ncr:1_{B66ED463-BBAF-4AA9-B084-FD446F921324}" xr6:coauthVersionLast="47" xr6:coauthVersionMax="47" xr10:uidLastSave="{00000000-0000-0000-0000-000000000000}"/>
  <bookViews>
    <workbookView xWindow="-110" yWindow="-110" windowWidth="38620" windowHeight="21100" xr2:uid="{7A05B434-6C2C-4129-85BA-61E4B3192B9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D15" i="1"/>
  <c r="H7" i="1"/>
  <c r="H5" i="1"/>
  <c r="A10" i="1"/>
  <c r="A11" i="1" s="1"/>
</calcChain>
</file>

<file path=xl/sharedStrings.xml><?xml version="1.0" encoding="utf-8"?>
<sst xmlns="http://schemas.openxmlformats.org/spreadsheetml/2006/main" count="25" uniqueCount="21">
  <si>
    <t>kW výkon</t>
  </si>
  <si>
    <t>kW příkon</t>
  </si>
  <si>
    <t>L MN/hod</t>
  </si>
  <si>
    <t>kW/kg MN výhřenost</t>
  </si>
  <si>
    <t>MN v kg/hod</t>
  </si>
  <si>
    <t>samostatný kotel</t>
  </si>
  <si>
    <t>společný komín</t>
  </si>
  <si>
    <t>nelze spol. komín</t>
  </si>
  <si>
    <t>bez ohledu na komín</t>
  </si>
  <si>
    <t>měření emisí 1x3R</t>
  </si>
  <si>
    <t>bez měření, jen výpočet</t>
  </si>
  <si>
    <t>tepl. účinnost</t>
  </si>
  <si>
    <t>m3/hod ventilátor</t>
  </si>
  <si>
    <t>hod/R</t>
  </si>
  <si>
    <t>t TZL rok</t>
  </si>
  <si>
    <t>výpočet příkonu přes výkon a účinnost:</t>
  </si>
  <si>
    <t>mg TZL/m3 emisní tok</t>
  </si>
  <si>
    <t>příkon přes spotřebu paliva a výhřevnost:</t>
  </si>
  <si>
    <t>sčítání zdrojů:</t>
  </si>
  <si>
    <t>Výpočet roční emise pro zdroj 11.1:</t>
  </si>
  <si>
    <t>tepelný příkon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</si>
</sst>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9" fontId="0" fillId="0" borderId="0" xfId="1" applyFont="1"/>
    <xf numFmtId="1" fontId="0" fillId="3" borderId="0" xfId="0" applyNumberFormat="1" applyFill="1"/>
    <xf numFmtId="0" fontId="0" fillId="3" borderId="0" xfId="0" applyFill="1"/>
    <xf numFmtId="0" fontId="2" fillId="3" borderId="0" xfId="0" applyFont="1" applyFill="1"/>
    <xf numFmtId="0" fontId="2" fillId="2" borderId="0" xfId="0" applyFont="1" applyFill="1"/>
    <xf numFmtId="0" fontId="0" fillId="4" borderId="0" xfId="0" applyFill="1"/>
    <xf numFmtId="0" fontId="2" fillId="0" borderId="0" xfId="0" applyFont="1"/>
    <xf numFmtId="0" fontId="2" fillId="0" borderId="0" xfId="0" applyFont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32748-FA56-4423-81D4-98CDAABA920A}">
  <dimension ref="A1:I15"/>
  <sheetViews>
    <sheetView tabSelected="1" zoomScale="325" zoomScaleNormal="325" workbookViewId="0">
      <selection activeCell="F2" sqref="F2:H2"/>
    </sheetView>
  </sheetViews>
  <sheetFormatPr defaultRowHeight="14.5" x14ac:dyDescent="0.35"/>
  <cols>
    <col min="4" max="4" width="12" customWidth="1"/>
    <col min="5" max="5" width="17.26953125" bestFit="1" customWidth="1"/>
  </cols>
  <sheetData>
    <row r="1" spans="1:9" x14ac:dyDescent="0.35">
      <c r="A1" s="7" t="s">
        <v>15</v>
      </c>
    </row>
    <row r="2" spans="1:9" x14ac:dyDescent="0.35">
      <c r="A2">
        <v>275</v>
      </c>
      <c r="B2" t="s">
        <v>0</v>
      </c>
      <c r="E2" s="7" t="s">
        <v>18</v>
      </c>
      <c r="F2" s="8" t="s">
        <v>20</v>
      </c>
      <c r="G2" s="8"/>
      <c r="H2" s="8"/>
    </row>
    <row r="3" spans="1:9" x14ac:dyDescent="0.35">
      <c r="A3" s="1">
        <v>0.9</v>
      </c>
      <c r="B3" t="s">
        <v>11</v>
      </c>
      <c r="E3" t="s">
        <v>5</v>
      </c>
      <c r="F3" s="4">
        <v>500</v>
      </c>
    </row>
    <row r="4" spans="1:9" x14ac:dyDescent="0.35">
      <c r="A4" s="2">
        <f>A2/A3</f>
        <v>305.55555555555554</v>
      </c>
      <c r="B4" t="s">
        <v>1</v>
      </c>
      <c r="E4" t="s">
        <v>5</v>
      </c>
      <c r="F4" s="5">
        <v>200</v>
      </c>
    </row>
    <row r="5" spans="1:9" x14ac:dyDescent="0.35">
      <c r="E5" t="s">
        <v>6</v>
      </c>
      <c r="F5">
        <v>500</v>
      </c>
      <c r="G5">
        <v>700</v>
      </c>
      <c r="H5" s="4">
        <f>SUM(F5:G5)</f>
        <v>1200</v>
      </c>
      <c r="I5" t="s">
        <v>9</v>
      </c>
    </row>
    <row r="6" spans="1:9" x14ac:dyDescent="0.35">
      <c r="E6" s="6" t="s">
        <v>7</v>
      </c>
      <c r="F6" s="4">
        <v>500</v>
      </c>
      <c r="G6" s="4">
        <v>700</v>
      </c>
      <c r="I6" t="s">
        <v>10</v>
      </c>
    </row>
    <row r="7" spans="1:9" x14ac:dyDescent="0.35">
      <c r="A7" s="7" t="s">
        <v>17</v>
      </c>
      <c r="E7" t="s">
        <v>6</v>
      </c>
      <c r="F7">
        <v>200</v>
      </c>
      <c r="G7">
        <v>200</v>
      </c>
      <c r="H7" s="4">
        <f>SUM(F7:G7)</f>
        <v>400</v>
      </c>
    </row>
    <row r="8" spans="1:9" x14ac:dyDescent="0.35">
      <c r="A8">
        <v>30</v>
      </c>
      <c r="B8" t="s">
        <v>2</v>
      </c>
      <c r="E8" s="6" t="s">
        <v>7</v>
      </c>
      <c r="F8" s="5">
        <v>200</v>
      </c>
      <c r="G8" s="5">
        <v>200</v>
      </c>
    </row>
    <row r="9" spans="1:9" x14ac:dyDescent="0.35">
      <c r="A9">
        <v>11.78</v>
      </c>
      <c r="B9" t="s">
        <v>3</v>
      </c>
      <c r="E9" t="s">
        <v>8</v>
      </c>
      <c r="F9" s="4">
        <v>500</v>
      </c>
      <c r="G9" s="5">
        <v>200</v>
      </c>
    </row>
    <row r="10" spans="1:9" x14ac:dyDescent="0.35">
      <c r="A10">
        <f>A8*0.85</f>
        <v>25.5</v>
      </c>
      <c r="B10" t="s">
        <v>4</v>
      </c>
    </row>
    <row r="11" spans="1:9" x14ac:dyDescent="0.35">
      <c r="A11" s="3">
        <f>A9*A10</f>
        <v>300.39</v>
      </c>
      <c r="B11" t="s">
        <v>1</v>
      </c>
      <c r="D11" s="7" t="s">
        <v>19</v>
      </c>
    </row>
    <row r="12" spans="1:9" x14ac:dyDescent="0.35">
      <c r="D12">
        <v>105000</v>
      </c>
      <c r="E12" t="s">
        <v>12</v>
      </c>
    </row>
    <row r="13" spans="1:9" x14ac:dyDescent="0.35">
      <c r="D13">
        <v>1500</v>
      </c>
      <c r="E13" t="s">
        <v>13</v>
      </c>
    </row>
    <row r="14" spans="1:9" x14ac:dyDescent="0.35">
      <c r="D14">
        <v>20</v>
      </c>
      <c r="E14" t="s">
        <v>16</v>
      </c>
    </row>
    <row r="15" spans="1:9" x14ac:dyDescent="0.35">
      <c r="D15" s="3">
        <f>D12*D13*D14/1000000000</f>
        <v>3.15</v>
      </c>
      <c r="E15" t="s">
        <v>14</v>
      </c>
    </row>
  </sheetData>
  <mergeCells count="1">
    <mergeCell ref="F2:H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ENVIGROUP</dc:creator>
  <cp:lastModifiedBy>Zdeněk Fildán</cp:lastModifiedBy>
  <dcterms:created xsi:type="dcterms:W3CDTF">2024-09-19T07:25:49Z</dcterms:created>
  <dcterms:modified xsi:type="dcterms:W3CDTF">2024-10-12T12:51:16Z</dcterms:modified>
</cp:coreProperties>
</file>